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8130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<sst xmlns="http://schemas.openxmlformats.org/spreadsheetml/2006/main" count="151" uniqueCount="81">
  <si>
    <t>prova1</t>
  </si>
  <si>
    <t>prova2</t>
  </si>
  <si>
    <t>media das provas</t>
  </si>
  <si>
    <t>faltas</t>
  </si>
  <si>
    <t>média final</t>
  </si>
  <si>
    <t xml:space="preserve">Nome </t>
  </si>
  <si>
    <t xml:space="preserve">Meteorologia para licenciatura </t>
  </si>
  <si>
    <t>obs faltas verificadas até 26/04</t>
  </si>
  <si>
    <t>SUB</t>
  </si>
  <si>
    <t>RN=REPROVADO POR NOTA SEM REC</t>
  </si>
  <si>
    <t>RC= REPROVADO POR NOTA COM DIREITO A REC</t>
  </si>
  <si>
    <t>RF=REPROVADO POR FALTA</t>
  </si>
  <si>
    <t>JOAO PEDRO</t>
  </si>
  <si>
    <t>VERONICA SANTOS OLIVEIRA</t>
  </si>
  <si>
    <t>AILSON D.S. JR.</t>
  </si>
  <si>
    <t>CELMA R.DA SILVA</t>
  </si>
  <si>
    <t>REGINA H. C.BAPTISTA</t>
  </si>
  <si>
    <t>VERONICA ALVES SERAFIM</t>
  </si>
  <si>
    <t>DIOGO A. PEREIRA</t>
  </si>
  <si>
    <t>THAIS C. LEAL</t>
  </si>
  <si>
    <t>LEANDRO M. SILVA</t>
  </si>
  <si>
    <t>STEPHANI SAMEKAWA</t>
  </si>
  <si>
    <t>HELEN GARCIA</t>
  </si>
  <si>
    <t>RICARDO M. SHYU</t>
  </si>
  <si>
    <t>GIANCARLO TRIVELLATO</t>
  </si>
  <si>
    <t>LILIAN A.M. FALCAO</t>
  </si>
  <si>
    <t>FONTAINE FRANCO</t>
  </si>
  <si>
    <t>RAFAELA P. SANTOS</t>
  </si>
  <si>
    <t>ALFREDO T. SUZUKI</t>
  </si>
  <si>
    <t>DAYANE G. DA SILVA</t>
  </si>
  <si>
    <t>SUZANNE ARAUJO OLIVIERI</t>
  </si>
  <si>
    <t>ADRIANA S. FRANCO</t>
  </si>
  <si>
    <t>LUCAS R M FERREIRA</t>
  </si>
  <si>
    <t>EDJANE A BARROS</t>
  </si>
  <si>
    <t>Renan Covre Mulla</t>
  </si>
  <si>
    <t>Cristiane de Aguiar</t>
  </si>
  <si>
    <t>Ex1(grafico)</t>
  </si>
  <si>
    <t>Ex2(massa distancia)</t>
  </si>
  <si>
    <t>Ex3)taxa de variacao de Temp.</t>
  </si>
  <si>
    <t>Ex4(pressao1)</t>
  </si>
  <si>
    <t>Ex5(reta)</t>
  </si>
  <si>
    <t>Ex6(pressao2)</t>
  </si>
  <si>
    <t>Ex7(log)</t>
  </si>
  <si>
    <t>Ex8(rosa)</t>
  </si>
  <si>
    <t>Ex9(depressao/umidade)</t>
  </si>
  <si>
    <t>Ex10(umidaderelativa)</t>
  </si>
  <si>
    <t>Ex11(vaporsaturacao</t>
  </si>
  <si>
    <t>Média</t>
  </si>
  <si>
    <t>Adriana Spínola Franco</t>
  </si>
  <si>
    <t>Ailson Dias da Silva Junior</t>
  </si>
  <si>
    <t>Alfredo Toshio Suzuki</t>
  </si>
  <si>
    <t>Celma Reis da Silva</t>
  </si>
  <si>
    <t>Dayane Gomes da Silva</t>
  </si>
  <si>
    <t>Diogo Alves Pereira</t>
  </si>
  <si>
    <t>Edjane Angelo de Barros</t>
  </si>
  <si>
    <t>Fernando Cardoso da Silva Santos</t>
  </si>
  <si>
    <t>Fontaine Franco</t>
  </si>
  <si>
    <t>Giancarlo Trivelato</t>
  </si>
  <si>
    <t>Joao Pedro Toriani Vaqueiro</t>
  </si>
  <si>
    <t>Kelen Freitas Custódio Gacia</t>
  </si>
  <si>
    <t>Leandro Martins da Silva</t>
  </si>
  <si>
    <t>Lilian Alves do Monte Falcao</t>
  </si>
  <si>
    <t>Lilian de Souza Taniguchi</t>
  </si>
  <si>
    <t>Lucas Rodrigues Mazza Ferreira</t>
  </si>
  <si>
    <t>Marcia Cerqueira Souza</t>
  </si>
  <si>
    <t>Marcia Regina Nader</t>
  </si>
  <si>
    <t>Mercos Henrique da Costa</t>
  </si>
  <si>
    <t>Rafaela Pastoura Santos</t>
  </si>
  <si>
    <t>Regina Helena Rodrigues Cintra Baptista</t>
  </si>
  <si>
    <t>Renato Augusto da Conceição</t>
  </si>
  <si>
    <t>Ricardo Mendes Shyu</t>
  </si>
  <si>
    <t>Rinaldo Biscuola</t>
  </si>
  <si>
    <t>Ronildo Teixeira Coutinho</t>
  </si>
  <si>
    <t>Simone Patricia da Silva</t>
  </si>
  <si>
    <t>Stephani Somekawa</t>
  </si>
  <si>
    <t>Susane Araujo Oliveira</t>
  </si>
  <si>
    <t>Thais Canaver Leal Thamiris Brandino Stellato</t>
  </si>
  <si>
    <t>Veronica Alves Serafim</t>
  </si>
  <si>
    <t>Veronica Santos de Oliveira</t>
  </si>
  <si>
    <t>média</t>
  </si>
  <si>
    <t>sub</t>
  </si>
</sst>
</file>

<file path=xl/styles.xml><?xml version="1.0" encoding="utf-8"?>
<styleSheet xmlns="http://schemas.openxmlformats.org/spreadsheetml/2006/main">
  <numFmts count="2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&quot;Sim&quot;;&quot;Sim&quot;;&quot;Não&quot;"/>
    <numFmt numFmtId="179" formatCode="&quot;Verdadeiro&quot;;&quot;Verdadeiro&quot;;&quot;Falso&quot;"/>
    <numFmt numFmtId="180" formatCode="&quot;Ativado&quot;;&quot;Ativado&quot;;&quot;Desativado&quot;"/>
    <numFmt numFmtId="181" formatCode="[$€-2]\ #,##0.00_);[Red]\([$€-2]\ #,##0.00\)"/>
  </numFmts>
  <fonts count="28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  <font>
      <sz val="9"/>
      <color indexed="8"/>
      <name val="Verdana"/>
      <family val="2"/>
    </font>
    <font>
      <sz val="11"/>
      <color rgb="FFFF0000"/>
      <name val="Calibri"/>
      <family val="2"/>
    </font>
    <font>
      <sz val="9"/>
      <color rgb="FF000000"/>
      <name val="Verdana"/>
      <family val="2"/>
    </font>
    <font>
      <b/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7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12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1" fillId="7" borderId="1" applyNumberFormat="0" applyAlignment="0" applyProtection="0"/>
    <xf numFmtId="0" fontId="3" fillId="3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3" fillId="22" borderId="0" applyNumberFormat="0" applyBorder="0" applyAlignment="0" applyProtection="0"/>
    <xf numFmtId="0" fontId="0" fillId="23" borderId="4" applyNumberFormat="0" applyAlignment="0" applyProtection="0"/>
    <xf numFmtId="9" fontId="1" fillId="0" borderId="0" applyFill="0" applyBorder="0" applyAlignment="0" applyProtection="0"/>
    <xf numFmtId="0" fontId="14" fillId="16" borderId="5" applyNumberFormat="0" applyAlignment="0" applyProtection="0"/>
    <xf numFmtId="41" fontId="1" fillId="0" borderId="0" applyFill="0" applyBorder="0" applyAlignment="0" applyProtection="0"/>
    <xf numFmtId="0" fontId="1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10" fillId="0" borderId="8" applyNumberFormat="0" applyFill="0" applyAlignment="0" applyProtection="0"/>
    <xf numFmtId="0" fontId="10" fillId="0" borderId="0" applyNumberFormat="0" applyFill="0" applyBorder="0" applyAlignment="0" applyProtection="0"/>
    <xf numFmtId="0" fontId="16" fillId="0" borderId="9" applyNumberFormat="0" applyFill="0" applyAlignment="0" applyProtection="0"/>
    <xf numFmtId="43" fontId="1" fillId="0" borderId="0" applyFill="0" applyBorder="0" applyAlignment="0" applyProtection="0"/>
  </cellStyleXfs>
  <cellXfs count="24">
    <xf numFmtId="0" fontId="0" fillId="0" borderId="0" xfId="0" applyAlignment="1">
      <alignment/>
    </xf>
    <xf numFmtId="172" fontId="16" fillId="0" borderId="0" xfId="0" applyNumberFormat="1" applyFont="1" applyAlignment="1">
      <alignment horizontal="center"/>
    </xf>
    <xf numFmtId="172" fontId="20" fillId="0" borderId="0" xfId="0" applyNumberFormat="1" applyFont="1" applyAlignment="1">
      <alignment horizontal="center"/>
    </xf>
    <xf numFmtId="172" fontId="0" fillId="0" borderId="0" xfId="0" applyNumberFormat="1" applyAlignment="1">
      <alignment/>
    </xf>
    <xf numFmtId="172" fontId="17" fillId="0" borderId="0" xfId="0" applyNumberFormat="1" applyFont="1" applyAlignment="1">
      <alignment/>
    </xf>
    <xf numFmtId="172" fontId="19" fillId="0" borderId="0" xfId="0" applyNumberFormat="1" applyFont="1" applyAlignment="1">
      <alignment/>
    </xf>
    <xf numFmtId="0" fontId="19" fillId="0" borderId="0" xfId="0" applyFont="1" applyAlignment="1">
      <alignment/>
    </xf>
    <xf numFmtId="172" fontId="21" fillId="0" borderId="0" xfId="0" applyNumberFormat="1" applyFont="1" applyAlignment="1">
      <alignment/>
    </xf>
    <xf numFmtId="172" fontId="21" fillId="0" borderId="0" xfId="0" applyNumberFormat="1" applyFont="1" applyAlignment="1">
      <alignment horizontal="center"/>
    </xf>
    <xf numFmtId="0" fontId="0" fillId="24" borderId="0" xfId="0" applyFill="1" applyAlignment="1">
      <alignment/>
    </xf>
    <xf numFmtId="1" fontId="0" fillId="0" borderId="0" xfId="0" applyNumberFormat="1" applyAlignment="1">
      <alignment/>
    </xf>
    <xf numFmtId="172" fontId="23" fillId="0" borderId="0" xfId="0" applyNumberFormat="1" applyFont="1" applyAlignment="1">
      <alignment/>
    </xf>
    <xf numFmtId="0" fontId="24" fillId="0" borderId="0" xfId="0" applyFont="1" applyAlignment="1">
      <alignment/>
    </xf>
    <xf numFmtId="172" fontId="25" fillId="0" borderId="0" xfId="0" applyNumberFormat="1" applyFont="1" applyAlignment="1">
      <alignment horizontal="center"/>
    </xf>
    <xf numFmtId="0" fontId="23" fillId="0" borderId="0" xfId="0" applyFont="1" applyAlignment="1">
      <alignment/>
    </xf>
    <xf numFmtId="172" fontId="26" fillId="0" borderId="0" xfId="0" applyNumberFormat="1" applyFont="1" applyAlignment="1">
      <alignment horizontal="center"/>
    </xf>
    <xf numFmtId="0" fontId="23" fillId="0" borderId="0" xfId="0" applyFont="1" applyAlignment="1">
      <alignment horizontal="center"/>
    </xf>
    <xf numFmtId="0" fontId="27" fillId="0" borderId="0" xfId="0" applyFont="1" applyAlignment="1">
      <alignment/>
    </xf>
    <xf numFmtId="172" fontId="23" fillId="0" borderId="0" xfId="0" applyNumberFormat="1" applyFont="1" applyAlignment="1">
      <alignment horizontal="center"/>
    </xf>
    <xf numFmtId="172" fontId="19" fillId="0" borderId="0" xfId="0" applyNumberFormat="1" applyFont="1" applyAlignment="1">
      <alignment horizontal="center"/>
    </xf>
    <xf numFmtId="172" fontId="17" fillId="0" borderId="0" xfId="0" applyNumberFormat="1" applyFont="1" applyAlignment="1">
      <alignment horizontal="center"/>
    </xf>
    <xf numFmtId="172" fontId="27" fillId="0" borderId="0" xfId="0" applyNumberFormat="1" applyFont="1" applyAlignment="1">
      <alignment horizontal="center"/>
    </xf>
    <xf numFmtId="172" fontId="0" fillId="0" borderId="0" xfId="0" applyNumberFormat="1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2"/>
  <sheetViews>
    <sheetView zoomScale="84" zoomScaleNormal="84" zoomScalePageLayoutView="0" workbookViewId="0" topLeftCell="B3">
      <selection activeCell="C4" sqref="C4:U37"/>
    </sheetView>
  </sheetViews>
  <sheetFormatPr defaultColWidth="9.140625" defaultRowHeight="15"/>
  <cols>
    <col min="1" max="1" width="31.28125" style="0" customWidth="1"/>
    <col min="2" max="2" width="11.57421875" style="0" customWidth="1"/>
    <col min="3" max="3" width="31.28125" style="0" customWidth="1"/>
    <col min="4" max="4" width="8.00390625" style="0" customWidth="1"/>
    <col min="15" max="15" width="10.57421875" style="3" bestFit="1" customWidth="1"/>
    <col min="16" max="16" width="9.140625" style="3" customWidth="1"/>
    <col min="19" max="19" width="16.421875" style="0" customWidth="1"/>
    <col min="21" max="21" width="11.00390625" style="0" customWidth="1"/>
  </cols>
  <sheetData>
    <row r="1" ht="15">
      <c r="A1" t="s">
        <v>6</v>
      </c>
    </row>
    <row r="4" spans="1:22" ht="15">
      <c r="A4" t="s">
        <v>5</v>
      </c>
      <c r="D4" t="s">
        <v>36</v>
      </c>
      <c r="E4" t="s">
        <v>37</v>
      </c>
      <c r="F4" t="s">
        <v>38</v>
      </c>
      <c r="G4" t="s">
        <v>39</v>
      </c>
      <c r="H4" t="s">
        <v>40</v>
      </c>
      <c r="I4" t="s">
        <v>41</v>
      </c>
      <c r="J4" t="s">
        <v>42</v>
      </c>
      <c r="K4" t="s">
        <v>43</v>
      </c>
      <c r="L4" t="s">
        <v>44</v>
      </c>
      <c r="M4" t="s">
        <v>45</v>
      </c>
      <c r="N4" t="s">
        <v>46</v>
      </c>
      <c r="O4" t="s">
        <v>47</v>
      </c>
      <c r="P4" s="3" t="s">
        <v>0</v>
      </c>
      <c r="Q4" t="s">
        <v>1</v>
      </c>
      <c r="R4" t="s">
        <v>8</v>
      </c>
      <c r="S4" t="s">
        <v>2</v>
      </c>
      <c r="T4" t="s">
        <v>3</v>
      </c>
      <c r="U4" t="s">
        <v>4</v>
      </c>
      <c r="V4" t="s">
        <v>7</v>
      </c>
    </row>
    <row r="5" spans="1:23" ht="15">
      <c r="A5" t="s">
        <v>31</v>
      </c>
      <c r="B5" s="5">
        <v>5.1</v>
      </c>
      <c r="C5" t="s">
        <v>48</v>
      </c>
      <c r="D5">
        <v>10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10</v>
      </c>
      <c r="N5">
        <v>0</v>
      </c>
      <c r="O5" s="3">
        <f>(D5+E5+F5+G5+H5+I5+J5+K5+L5+M5+N5)/11</f>
        <v>1.8181818181818181</v>
      </c>
      <c r="P5" s="5">
        <v>5.1</v>
      </c>
      <c r="Q5" s="1"/>
      <c r="R5" s="1"/>
      <c r="S5" s="3">
        <f aca="true" t="shared" si="0" ref="S5:S37">(P5+Q5)/2</f>
        <v>2.55</v>
      </c>
      <c r="T5" s="6"/>
      <c r="U5" s="3">
        <f aca="true" t="shared" si="1" ref="U5:U37">O5*0.25+S5*0.75</f>
        <v>2.3670454545454542</v>
      </c>
      <c r="W5" s="10">
        <f aca="true" t="shared" si="2" ref="W5:W35">100-T5/32*100</f>
        <v>100</v>
      </c>
    </row>
    <row r="6" spans="1:23" ht="15">
      <c r="A6" t="s">
        <v>14</v>
      </c>
      <c r="B6" s="3">
        <v>6</v>
      </c>
      <c r="C6" t="s">
        <v>49</v>
      </c>
      <c r="D6">
        <v>10</v>
      </c>
      <c r="E6">
        <v>8.5</v>
      </c>
      <c r="F6">
        <v>10</v>
      </c>
      <c r="G6">
        <v>6</v>
      </c>
      <c r="H6">
        <v>0</v>
      </c>
      <c r="I6">
        <v>0</v>
      </c>
      <c r="J6">
        <v>0</v>
      </c>
      <c r="K6">
        <v>8.5</v>
      </c>
      <c r="L6">
        <v>10</v>
      </c>
      <c r="M6">
        <v>7</v>
      </c>
      <c r="N6">
        <v>0</v>
      </c>
      <c r="O6" s="3">
        <f aca="true" t="shared" si="3" ref="O6:O37">(D6+E6+F6+G6+H6+I6+J6+K6+L6+M6+N6)/11</f>
        <v>5.454545454545454</v>
      </c>
      <c r="P6" s="3">
        <v>6</v>
      </c>
      <c r="Q6" s="1"/>
      <c r="R6" s="1"/>
      <c r="S6" s="3">
        <f t="shared" si="0"/>
        <v>3</v>
      </c>
      <c r="T6" s="6"/>
      <c r="U6" s="3">
        <f t="shared" si="1"/>
        <v>3.6136363636363633</v>
      </c>
      <c r="W6" s="10">
        <f t="shared" si="2"/>
        <v>100</v>
      </c>
    </row>
    <row r="7" spans="1:23" ht="15">
      <c r="A7" t="s">
        <v>28</v>
      </c>
      <c r="B7" s="5">
        <v>8.4</v>
      </c>
      <c r="C7" t="s">
        <v>50</v>
      </c>
      <c r="D7">
        <v>10</v>
      </c>
      <c r="E7">
        <v>8.5</v>
      </c>
      <c r="F7">
        <v>9</v>
      </c>
      <c r="G7">
        <v>10</v>
      </c>
      <c r="H7">
        <v>0</v>
      </c>
      <c r="I7">
        <v>10</v>
      </c>
      <c r="J7">
        <v>0</v>
      </c>
      <c r="K7">
        <v>10</v>
      </c>
      <c r="L7">
        <v>0</v>
      </c>
      <c r="M7">
        <v>0</v>
      </c>
      <c r="N7">
        <v>10</v>
      </c>
      <c r="O7" s="3">
        <f t="shared" si="3"/>
        <v>6.136363636363637</v>
      </c>
      <c r="P7" s="5">
        <v>8.4</v>
      </c>
      <c r="Q7" s="1"/>
      <c r="R7" s="1"/>
      <c r="S7" s="4">
        <f t="shared" si="0"/>
        <v>4.2</v>
      </c>
      <c r="T7" s="6"/>
      <c r="U7" s="4">
        <f t="shared" si="1"/>
        <v>4.6840909090909095</v>
      </c>
      <c r="W7" s="10">
        <f t="shared" si="2"/>
        <v>100</v>
      </c>
    </row>
    <row r="8" spans="1:23" ht="15">
      <c r="A8" t="s">
        <v>15</v>
      </c>
      <c r="B8" s="5">
        <v>5.3</v>
      </c>
      <c r="C8" t="s">
        <v>51</v>
      </c>
      <c r="D8">
        <v>10</v>
      </c>
      <c r="E8">
        <v>9</v>
      </c>
      <c r="F8">
        <v>8.5</v>
      </c>
      <c r="G8">
        <v>10</v>
      </c>
      <c r="H8">
        <v>0</v>
      </c>
      <c r="I8">
        <v>0</v>
      </c>
      <c r="J8">
        <v>10</v>
      </c>
      <c r="K8">
        <v>8.5</v>
      </c>
      <c r="L8">
        <v>0</v>
      </c>
      <c r="M8">
        <v>0</v>
      </c>
      <c r="N8">
        <v>0</v>
      </c>
      <c r="O8" s="3">
        <f t="shared" si="3"/>
        <v>5.090909090909091</v>
      </c>
      <c r="P8" s="5">
        <v>5.3</v>
      </c>
      <c r="Q8" s="2"/>
      <c r="R8" s="2"/>
      <c r="S8" s="4">
        <f t="shared" si="0"/>
        <v>2.65</v>
      </c>
      <c r="T8" s="6"/>
      <c r="U8" s="5">
        <f t="shared" si="1"/>
        <v>3.2602272727272723</v>
      </c>
      <c r="W8" s="10">
        <f t="shared" si="2"/>
        <v>100</v>
      </c>
    </row>
    <row r="9" spans="1:23" ht="15">
      <c r="A9" t="s">
        <v>35</v>
      </c>
      <c r="B9" s="5">
        <v>7.8</v>
      </c>
      <c r="C9" t="s">
        <v>35</v>
      </c>
      <c r="D9">
        <v>10</v>
      </c>
      <c r="E9">
        <v>7</v>
      </c>
      <c r="F9">
        <v>8.5</v>
      </c>
      <c r="G9">
        <v>10</v>
      </c>
      <c r="H9">
        <v>0</v>
      </c>
      <c r="I9">
        <v>0</v>
      </c>
      <c r="J9">
        <v>0</v>
      </c>
      <c r="K9">
        <v>6</v>
      </c>
      <c r="L9">
        <v>10</v>
      </c>
      <c r="M9">
        <v>8</v>
      </c>
      <c r="N9">
        <v>0</v>
      </c>
      <c r="O9" s="3">
        <f t="shared" si="3"/>
        <v>5.409090909090909</v>
      </c>
      <c r="P9" s="5">
        <v>7.8</v>
      </c>
      <c r="Q9" s="1"/>
      <c r="R9" s="1"/>
      <c r="S9" s="4">
        <f t="shared" si="0"/>
        <v>3.9</v>
      </c>
      <c r="T9" s="6"/>
      <c r="U9" s="4">
        <f t="shared" si="1"/>
        <v>4.277272727272727</v>
      </c>
      <c r="V9" s="9"/>
      <c r="W9" s="10">
        <f t="shared" si="2"/>
        <v>100</v>
      </c>
    </row>
    <row r="10" spans="1:23" ht="15">
      <c r="A10" t="s">
        <v>29</v>
      </c>
      <c r="B10" s="5">
        <v>6.6</v>
      </c>
      <c r="C10" t="s">
        <v>52</v>
      </c>
      <c r="D10">
        <v>10</v>
      </c>
      <c r="E10">
        <v>10</v>
      </c>
      <c r="F10">
        <v>10</v>
      </c>
      <c r="G10">
        <v>10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 s="3">
        <f>(D10+E10+F10+G10+H10+I10+J10+K10+L10+M10+N10)/11</f>
        <v>3.6363636363636362</v>
      </c>
      <c r="P10" s="5">
        <v>6.6</v>
      </c>
      <c r="Q10" s="1"/>
      <c r="R10" s="1"/>
      <c r="S10" s="4">
        <f t="shared" si="0"/>
        <v>3.3</v>
      </c>
      <c r="T10" s="6"/>
      <c r="U10" s="7">
        <f t="shared" si="1"/>
        <v>3.384090909090909</v>
      </c>
      <c r="W10" s="10">
        <f t="shared" si="2"/>
        <v>100</v>
      </c>
    </row>
    <row r="11" spans="1:23" ht="15">
      <c r="A11" t="s">
        <v>18</v>
      </c>
      <c r="B11" s="11">
        <v>2.2</v>
      </c>
      <c r="C11" t="s">
        <v>53</v>
      </c>
      <c r="D11">
        <v>10</v>
      </c>
      <c r="E11">
        <v>10</v>
      </c>
      <c r="F11">
        <v>10</v>
      </c>
      <c r="G11">
        <v>10</v>
      </c>
      <c r="H11">
        <v>0</v>
      </c>
      <c r="I11">
        <v>10</v>
      </c>
      <c r="J11">
        <v>8</v>
      </c>
      <c r="K11">
        <v>10</v>
      </c>
      <c r="L11">
        <v>8</v>
      </c>
      <c r="M11">
        <v>6</v>
      </c>
      <c r="N11">
        <v>6</v>
      </c>
      <c r="O11" s="3">
        <f t="shared" si="3"/>
        <v>8</v>
      </c>
      <c r="P11" s="11">
        <v>2.2</v>
      </c>
      <c r="Q11" s="1"/>
      <c r="R11" s="1"/>
      <c r="S11" s="4">
        <f t="shared" si="0"/>
        <v>1.1</v>
      </c>
      <c r="T11" s="6"/>
      <c r="U11" s="4">
        <f t="shared" si="1"/>
        <v>2.825</v>
      </c>
      <c r="W11" s="10">
        <f t="shared" si="2"/>
        <v>100</v>
      </c>
    </row>
    <row r="12" spans="1:23" ht="15">
      <c r="A12" t="s">
        <v>33</v>
      </c>
      <c r="B12" s="11">
        <v>3</v>
      </c>
      <c r="C12" t="s">
        <v>54</v>
      </c>
      <c r="D12">
        <v>10</v>
      </c>
      <c r="E12">
        <v>10</v>
      </c>
      <c r="F12">
        <v>10</v>
      </c>
      <c r="G12">
        <v>10</v>
      </c>
      <c r="H12">
        <v>0</v>
      </c>
      <c r="I12">
        <v>7</v>
      </c>
      <c r="J12">
        <v>6</v>
      </c>
      <c r="K12">
        <v>6</v>
      </c>
      <c r="L12">
        <v>10</v>
      </c>
      <c r="M12">
        <v>6</v>
      </c>
      <c r="N12">
        <v>8</v>
      </c>
      <c r="O12" s="3">
        <f t="shared" si="3"/>
        <v>7.545454545454546</v>
      </c>
      <c r="P12" s="11">
        <v>3</v>
      </c>
      <c r="Q12" s="1"/>
      <c r="R12" s="1"/>
      <c r="S12" s="4">
        <f t="shared" si="0"/>
        <v>1.5</v>
      </c>
      <c r="T12" s="6"/>
      <c r="U12" s="4">
        <f t="shared" si="1"/>
        <v>3.0113636363636367</v>
      </c>
      <c r="W12" s="10">
        <f t="shared" si="2"/>
        <v>100</v>
      </c>
    </row>
    <row r="13" spans="1:23" ht="15">
      <c r="A13" t="s">
        <v>26</v>
      </c>
      <c r="B13" s="5">
        <v>6.5</v>
      </c>
      <c r="C13" t="s">
        <v>55</v>
      </c>
      <c r="D13">
        <v>5</v>
      </c>
      <c r="E13">
        <v>7</v>
      </c>
      <c r="F13">
        <v>7</v>
      </c>
      <c r="G13">
        <v>10</v>
      </c>
      <c r="H13">
        <v>7</v>
      </c>
      <c r="I13">
        <v>8</v>
      </c>
      <c r="J13">
        <v>6</v>
      </c>
      <c r="K13">
        <v>7</v>
      </c>
      <c r="L13">
        <v>6</v>
      </c>
      <c r="M13">
        <v>10</v>
      </c>
      <c r="N13">
        <v>6</v>
      </c>
      <c r="O13" s="3">
        <f t="shared" si="3"/>
        <v>7.181818181818182</v>
      </c>
      <c r="P13" s="5">
        <v>0</v>
      </c>
      <c r="Q13" s="1"/>
      <c r="R13" s="1"/>
      <c r="S13" s="3">
        <f t="shared" si="0"/>
        <v>0</v>
      </c>
      <c r="T13" s="6"/>
      <c r="U13" s="3">
        <f t="shared" si="1"/>
        <v>1.7954545454545454</v>
      </c>
      <c r="W13" s="10">
        <f t="shared" si="2"/>
        <v>100</v>
      </c>
    </row>
    <row r="14" spans="1:23" ht="15">
      <c r="A14" t="s">
        <v>24</v>
      </c>
      <c r="B14" s="5">
        <v>6.3</v>
      </c>
      <c r="C14" t="s">
        <v>56</v>
      </c>
      <c r="D14">
        <v>10</v>
      </c>
      <c r="E14">
        <v>10</v>
      </c>
      <c r="F14">
        <v>10</v>
      </c>
      <c r="G14">
        <v>10</v>
      </c>
      <c r="H14">
        <v>10</v>
      </c>
      <c r="I14">
        <v>10</v>
      </c>
      <c r="J14">
        <v>10</v>
      </c>
      <c r="K14">
        <v>10</v>
      </c>
      <c r="L14">
        <v>10</v>
      </c>
      <c r="M14">
        <v>10</v>
      </c>
      <c r="N14">
        <v>10</v>
      </c>
      <c r="O14" s="3">
        <f t="shared" si="3"/>
        <v>10</v>
      </c>
      <c r="P14" s="5">
        <v>6.5</v>
      </c>
      <c r="Q14" s="8"/>
      <c r="R14" s="2"/>
      <c r="S14" s="4">
        <f t="shared" si="0"/>
        <v>3.25</v>
      </c>
      <c r="T14" s="6"/>
      <c r="U14" s="5">
        <f t="shared" si="1"/>
        <v>4.9375</v>
      </c>
      <c r="W14" s="10">
        <f t="shared" si="2"/>
        <v>100</v>
      </c>
    </row>
    <row r="15" spans="1:23" ht="15">
      <c r="A15" t="s">
        <v>22</v>
      </c>
      <c r="B15" s="5">
        <v>5.8</v>
      </c>
      <c r="C15" t="s">
        <v>57</v>
      </c>
      <c r="D15">
        <v>10</v>
      </c>
      <c r="E15">
        <v>0</v>
      </c>
      <c r="F15">
        <v>8</v>
      </c>
      <c r="G15">
        <v>10</v>
      </c>
      <c r="H15">
        <v>5</v>
      </c>
      <c r="I15">
        <v>5</v>
      </c>
      <c r="J15">
        <v>6</v>
      </c>
      <c r="K15">
        <v>7</v>
      </c>
      <c r="L15">
        <v>5</v>
      </c>
      <c r="M15">
        <v>0</v>
      </c>
      <c r="N15">
        <v>0</v>
      </c>
      <c r="O15" s="3">
        <f t="shared" si="3"/>
        <v>5.090909090909091</v>
      </c>
      <c r="P15" s="5">
        <v>6.3</v>
      </c>
      <c r="Q15" s="2"/>
      <c r="R15" s="2"/>
      <c r="S15" s="4">
        <f t="shared" si="0"/>
        <v>3.15</v>
      </c>
      <c r="T15" s="6"/>
      <c r="U15" s="4">
        <f t="shared" si="1"/>
        <v>3.6352272727272723</v>
      </c>
      <c r="V15" s="9"/>
      <c r="W15" s="10">
        <f t="shared" si="2"/>
        <v>100</v>
      </c>
    </row>
    <row r="16" spans="1:23" ht="15">
      <c r="A16" t="s">
        <v>12</v>
      </c>
      <c r="B16" s="5">
        <v>6</v>
      </c>
      <c r="C16" t="s">
        <v>58</v>
      </c>
      <c r="D16">
        <v>10</v>
      </c>
      <c r="E16">
        <v>9</v>
      </c>
      <c r="F16">
        <v>0</v>
      </c>
      <c r="G16">
        <v>10</v>
      </c>
      <c r="H16">
        <v>0</v>
      </c>
      <c r="I16">
        <v>10</v>
      </c>
      <c r="J16">
        <v>0</v>
      </c>
      <c r="K16">
        <v>0</v>
      </c>
      <c r="L16">
        <v>0</v>
      </c>
      <c r="M16">
        <v>6</v>
      </c>
      <c r="N16">
        <v>10</v>
      </c>
      <c r="O16" s="3">
        <f t="shared" si="3"/>
        <v>5</v>
      </c>
      <c r="P16" s="5">
        <v>6</v>
      </c>
      <c r="Q16" s="1"/>
      <c r="R16" s="1"/>
      <c r="S16" s="4">
        <f t="shared" si="0"/>
        <v>3</v>
      </c>
      <c r="T16" s="6"/>
      <c r="U16" s="4">
        <f t="shared" si="1"/>
        <v>3.5</v>
      </c>
      <c r="W16" s="10">
        <f t="shared" si="2"/>
        <v>100</v>
      </c>
    </row>
    <row r="17" spans="1:23" ht="15">
      <c r="A17" t="s">
        <v>20</v>
      </c>
      <c r="B17" s="11">
        <v>4.7</v>
      </c>
      <c r="C17" t="s">
        <v>59</v>
      </c>
      <c r="D17">
        <v>10</v>
      </c>
      <c r="E17">
        <v>9</v>
      </c>
      <c r="F17">
        <v>10</v>
      </c>
      <c r="G17">
        <v>10</v>
      </c>
      <c r="H17">
        <v>0</v>
      </c>
      <c r="I17">
        <v>0</v>
      </c>
      <c r="J17">
        <v>0</v>
      </c>
      <c r="K17">
        <v>0</v>
      </c>
      <c r="L17">
        <v>0</v>
      </c>
      <c r="M17">
        <v>6</v>
      </c>
      <c r="N17">
        <v>10</v>
      </c>
      <c r="O17" s="3">
        <f t="shared" si="3"/>
        <v>5</v>
      </c>
      <c r="P17" s="5">
        <v>5.8</v>
      </c>
      <c r="Q17" s="1"/>
      <c r="R17" s="1"/>
      <c r="S17" s="3">
        <f t="shared" si="0"/>
        <v>2.9</v>
      </c>
      <c r="T17" s="6"/>
      <c r="U17" s="3">
        <f t="shared" si="1"/>
        <v>3.425</v>
      </c>
      <c r="W17" s="10">
        <f t="shared" si="2"/>
        <v>100</v>
      </c>
    </row>
    <row r="18" spans="1:23" ht="15">
      <c r="A18" t="s">
        <v>25</v>
      </c>
      <c r="B18" s="5">
        <v>5.3</v>
      </c>
      <c r="C18" t="s">
        <v>60</v>
      </c>
      <c r="D18">
        <v>10</v>
      </c>
      <c r="E18">
        <v>6</v>
      </c>
      <c r="F18">
        <v>6</v>
      </c>
      <c r="G18">
        <v>6</v>
      </c>
      <c r="H18">
        <v>7</v>
      </c>
      <c r="I18">
        <v>9</v>
      </c>
      <c r="J18">
        <v>6</v>
      </c>
      <c r="K18">
        <v>9</v>
      </c>
      <c r="L18">
        <v>10</v>
      </c>
      <c r="M18">
        <v>8</v>
      </c>
      <c r="N18">
        <v>8</v>
      </c>
      <c r="O18" s="3">
        <f t="shared" si="3"/>
        <v>7.7272727272727275</v>
      </c>
      <c r="P18" s="11">
        <v>4.7</v>
      </c>
      <c r="Q18" s="1"/>
      <c r="R18" s="1"/>
      <c r="S18" s="3">
        <f t="shared" si="0"/>
        <v>2.35</v>
      </c>
      <c r="T18" s="6"/>
      <c r="U18" s="3">
        <f t="shared" si="1"/>
        <v>3.694318181818182</v>
      </c>
      <c r="W18" s="10">
        <f t="shared" si="2"/>
        <v>100</v>
      </c>
    </row>
    <row r="19" spans="1:23" ht="15">
      <c r="A19" t="s">
        <v>32</v>
      </c>
      <c r="B19" s="5">
        <v>6.6</v>
      </c>
      <c r="C19" t="s">
        <v>61</v>
      </c>
      <c r="D19">
        <v>10</v>
      </c>
      <c r="E19">
        <v>8</v>
      </c>
      <c r="F19">
        <v>7</v>
      </c>
      <c r="G19">
        <v>8</v>
      </c>
      <c r="H19">
        <v>8</v>
      </c>
      <c r="I19">
        <v>10</v>
      </c>
      <c r="J19">
        <v>10</v>
      </c>
      <c r="K19">
        <v>8.5</v>
      </c>
      <c r="L19">
        <v>10</v>
      </c>
      <c r="M19">
        <v>6</v>
      </c>
      <c r="N19">
        <v>5</v>
      </c>
      <c r="O19" s="3">
        <f t="shared" si="3"/>
        <v>8.227272727272727</v>
      </c>
      <c r="P19" s="5">
        <v>5.3</v>
      </c>
      <c r="Q19" s="1"/>
      <c r="R19" s="1"/>
      <c r="S19" s="4">
        <f t="shared" si="0"/>
        <v>2.65</v>
      </c>
      <c r="T19" s="6"/>
      <c r="U19" s="4">
        <f t="shared" si="1"/>
        <v>4.0443181818181815</v>
      </c>
      <c r="W19" s="10">
        <f t="shared" si="2"/>
        <v>100</v>
      </c>
    </row>
    <row r="20" spans="1:23" ht="15">
      <c r="A20" t="s">
        <v>27</v>
      </c>
      <c r="B20" s="5">
        <v>6.6</v>
      </c>
      <c r="C20" t="s">
        <v>62</v>
      </c>
      <c r="D20">
        <v>0</v>
      </c>
      <c r="E20">
        <v>10</v>
      </c>
      <c r="F20">
        <v>8</v>
      </c>
      <c r="G20">
        <v>10</v>
      </c>
      <c r="H20">
        <v>6</v>
      </c>
      <c r="I20">
        <v>7</v>
      </c>
      <c r="J20">
        <v>6</v>
      </c>
      <c r="K20">
        <v>10</v>
      </c>
      <c r="L20">
        <v>9</v>
      </c>
      <c r="M20">
        <v>10</v>
      </c>
      <c r="N20">
        <v>5</v>
      </c>
      <c r="O20" s="3">
        <f t="shared" si="3"/>
        <v>7.363636363636363</v>
      </c>
      <c r="P20" s="5">
        <v>0</v>
      </c>
      <c r="Q20" s="1"/>
      <c r="R20" s="1"/>
      <c r="S20" s="4">
        <f t="shared" si="0"/>
        <v>0</v>
      </c>
      <c r="T20" s="6"/>
      <c r="U20" s="4">
        <f t="shared" si="1"/>
        <v>1.8409090909090908</v>
      </c>
      <c r="W20" s="10">
        <f t="shared" si="2"/>
        <v>100</v>
      </c>
    </row>
    <row r="21" spans="1:23" ht="15">
      <c r="A21" t="s">
        <v>16</v>
      </c>
      <c r="B21" s="11">
        <v>2.2</v>
      </c>
      <c r="C21" t="s">
        <v>63</v>
      </c>
      <c r="D21">
        <v>10</v>
      </c>
      <c r="E21">
        <v>10</v>
      </c>
      <c r="F21">
        <v>10</v>
      </c>
      <c r="G21">
        <v>7</v>
      </c>
      <c r="H21">
        <v>10</v>
      </c>
      <c r="I21">
        <v>10</v>
      </c>
      <c r="J21">
        <v>10</v>
      </c>
      <c r="K21">
        <v>9</v>
      </c>
      <c r="L21">
        <v>8</v>
      </c>
      <c r="M21">
        <v>8</v>
      </c>
      <c r="N21">
        <v>10</v>
      </c>
      <c r="O21" s="3">
        <f t="shared" si="3"/>
        <v>9.272727272727273</v>
      </c>
      <c r="P21" s="5">
        <v>6.6</v>
      </c>
      <c r="Q21" s="1"/>
      <c r="R21" s="1"/>
      <c r="S21" s="4">
        <f t="shared" si="0"/>
        <v>3.3</v>
      </c>
      <c r="T21" s="6"/>
      <c r="U21" s="4">
        <f t="shared" si="1"/>
        <v>4.793181818181818</v>
      </c>
      <c r="V21" s="9"/>
      <c r="W21" s="10">
        <f t="shared" si="2"/>
        <v>100</v>
      </c>
    </row>
    <row r="22" spans="1:23" ht="15">
      <c r="A22" s="12" t="s">
        <v>34</v>
      </c>
      <c r="B22" s="11">
        <v>3.9</v>
      </c>
      <c r="C22" t="s">
        <v>64</v>
      </c>
      <c r="D22">
        <v>7</v>
      </c>
      <c r="E22">
        <v>8.5</v>
      </c>
      <c r="F22">
        <v>10</v>
      </c>
      <c r="G22">
        <v>6</v>
      </c>
      <c r="H22">
        <v>7</v>
      </c>
      <c r="I22">
        <v>6</v>
      </c>
      <c r="J22">
        <v>5</v>
      </c>
      <c r="K22">
        <v>8</v>
      </c>
      <c r="L22">
        <v>10</v>
      </c>
      <c r="M22">
        <v>8</v>
      </c>
      <c r="N22">
        <v>0</v>
      </c>
      <c r="O22" s="3">
        <f t="shared" si="3"/>
        <v>6.863636363636363</v>
      </c>
      <c r="P22" s="5">
        <v>0</v>
      </c>
      <c r="Q22" s="1"/>
      <c r="R22" s="1"/>
      <c r="S22" s="3">
        <f t="shared" si="0"/>
        <v>0</v>
      </c>
      <c r="T22" s="6"/>
      <c r="U22" s="3">
        <f t="shared" si="1"/>
        <v>1.7159090909090908</v>
      </c>
      <c r="W22" s="10">
        <f t="shared" si="2"/>
        <v>100</v>
      </c>
    </row>
    <row r="23" spans="1:23" ht="15">
      <c r="A23" t="s">
        <v>23</v>
      </c>
      <c r="B23" s="5">
        <v>6</v>
      </c>
      <c r="C23" t="s">
        <v>65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 s="3">
        <f t="shared" si="3"/>
        <v>0</v>
      </c>
      <c r="P23" s="11">
        <v>0</v>
      </c>
      <c r="Q23" s="1"/>
      <c r="R23" s="1"/>
      <c r="S23" s="3">
        <f t="shared" si="0"/>
        <v>0</v>
      </c>
      <c r="T23" s="6"/>
      <c r="U23" s="3">
        <f t="shared" si="1"/>
        <v>0</v>
      </c>
      <c r="W23" s="10">
        <f t="shared" si="2"/>
        <v>100</v>
      </c>
    </row>
    <row r="24" spans="1:23" ht="15">
      <c r="A24" t="s">
        <v>21</v>
      </c>
      <c r="B24" s="5">
        <v>5.5</v>
      </c>
      <c r="C24" t="s">
        <v>66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 s="3">
        <f t="shared" si="3"/>
        <v>0</v>
      </c>
      <c r="P24" s="11">
        <v>0</v>
      </c>
      <c r="Q24" s="2"/>
      <c r="R24" s="2"/>
      <c r="S24" s="4">
        <f t="shared" si="0"/>
        <v>0</v>
      </c>
      <c r="T24" s="6"/>
      <c r="U24" s="4">
        <f t="shared" si="1"/>
        <v>0</v>
      </c>
      <c r="V24" s="9"/>
      <c r="W24" s="10">
        <f t="shared" si="2"/>
        <v>100</v>
      </c>
    </row>
    <row r="25" spans="1:23" ht="15">
      <c r="A25" t="s">
        <v>30</v>
      </c>
      <c r="B25" s="5">
        <v>7.6</v>
      </c>
      <c r="C25" t="s">
        <v>67</v>
      </c>
      <c r="D25">
        <v>10</v>
      </c>
      <c r="E25">
        <v>9</v>
      </c>
      <c r="F25">
        <v>10</v>
      </c>
      <c r="G25">
        <v>9</v>
      </c>
      <c r="H25">
        <v>8</v>
      </c>
      <c r="I25">
        <v>10</v>
      </c>
      <c r="J25">
        <v>10</v>
      </c>
      <c r="K25">
        <v>0</v>
      </c>
      <c r="L25">
        <v>0</v>
      </c>
      <c r="M25">
        <v>0</v>
      </c>
      <c r="N25">
        <v>10</v>
      </c>
      <c r="O25" s="3">
        <f t="shared" si="3"/>
        <v>6.909090909090909</v>
      </c>
      <c r="P25" s="5">
        <v>6.6</v>
      </c>
      <c r="Q25" s="2"/>
      <c r="R25" s="2"/>
      <c r="S25" s="4">
        <f t="shared" si="0"/>
        <v>3.3</v>
      </c>
      <c r="T25" s="6"/>
      <c r="U25" s="3">
        <f t="shared" si="1"/>
        <v>4.202272727272727</v>
      </c>
      <c r="W25" s="10">
        <f t="shared" si="2"/>
        <v>100</v>
      </c>
    </row>
    <row r="26" spans="1:23" ht="15">
      <c r="A26" t="s">
        <v>19</v>
      </c>
      <c r="B26" s="3">
        <v>7.3</v>
      </c>
      <c r="C26" t="s">
        <v>68</v>
      </c>
      <c r="D26">
        <v>10</v>
      </c>
      <c r="E26">
        <v>10</v>
      </c>
      <c r="F26">
        <v>10</v>
      </c>
      <c r="G26">
        <v>10</v>
      </c>
      <c r="H26">
        <v>6</v>
      </c>
      <c r="I26">
        <v>7</v>
      </c>
      <c r="J26">
        <v>10</v>
      </c>
      <c r="K26">
        <v>0</v>
      </c>
      <c r="L26">
        <v>0</v>
      </c>
      <c r="M26">
        <v>9</v>
      </c>
      <c r="N26">
        <v>10</v>
      </c>
      <c r="O26" s="3">
        <f t="shared" si="3"/>
        <v>7.454545454545454</v>
      </c>
      <c r="P26" s="11">
        <v>2.2</v>
      </c>
      <c r="Q26" s="1"/>
      <c r="R26" s="1"/>
      <c r="S26" s="4">
        <f t="shared" si="0"/>
        <v>1.1</v>
      </c>
      <c r="T26" s="6"/>
      <c r="U26" s="4">
        <f t="shared" si="1"/>
        <v>2.6886363636363635</v>
      </c>
      <c r="W26" s="10">
        <f t="shared" si="2"/>
        <v>100</v>
      </c>
    </row>
    <row r="27" spans="1:23" ht="15">
      <c r="A27" t="s">
        <v>17</v>
      </c>
      <c r="B27" s="5">
        <v>5.3</v>
      </c>
      <c r="C27" t="s">
        <v>34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8.5</v>
      </c>
      <c r="L27">
        <v>0</v>
      </c>
      <c r="M27">
        <v>10</v>
      </c>
      <c r="N27">
        <v>0</v>
      </c>
      <c r="O27" s="3">
        <f t="shared" si="3"/>
        <v>1.6818181818181819</v>
      </c>
      <c r="P27" s="11">
        <v>3.9</v>
      </c>
      <c r="Q27" s="2"/>
      <c r="R27" s="2"/>
      <c r="S27" s="4">
        <f t="shared" si="0"/>
        <v>1.95</v>
      </c>
      <c r="T27" s="6"/>
      <c r="U27" s="5">
        <f t="shared" si="1"/>
        <v>1.8829545454545453</v>
      </c>
      <c r="W27" s="10">
        <f t="shared" si="2"/>
        <v>100</v>
      </c>
    </row>
    <row r="28" spans="1:23" ht="15">
      <c r="A28" t="s">
        <v>13</v>
      </c>
      <c r="B28" s="11">
        <v>1.2</v>
      </c>
      <c r="C28" t="s">
        <v>69</v>
      </c>
      <c r="D28">
        <v>10</v>
      </c>
      <c r="E28">
        <v>0</v>
      </c>
      <c r="F28">
        <v>0</v>
      </c>
      <c r="G28">
        <v>10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 s="3">
        <f t="shared" si="3"/>
        <v>1.8181818181818181</v>
      </c>
      <c r="P28" s="5">
        <v>0</v>
      </c>
      <c r="Q28" s="2"/>
      <c r="R28" s="2"/>
      <c r="S28" s="4">
        <f t="shared" si="0"/>
        <v>0</v>
      </c>
      <c r="T28" s="6"/>
      <c r="U28" s="5">
        <f t="shared" si="1"/>
        <v>0.45454545454545453</v>
      </c>
      <c r="W28" s="10">
        <f t="shared" si="2"/>
        <v>100</v>
      </c>
    </row>
    <row r="29" spans="2:23" ht="15">
      <c r="B29" s="11"/>
      <c r="C29" t="s">
        <v>70</v>
      </c>
      <c r="D29">
        <v>8</v>
      </c>
      <c r="E29">
        <v>10</v>
      </c>
      <c r="F29">
        <v>7</v>
      </c>
      <c r="G29">
        <v>10</v>
      </c>
      <c r="H29">
        <v>10</v>
      </c>
      <c r="I29">
        <v>6</v>
      </c>
      <c r="J29">
        <v>8</v>
      </c>
      <c r="K29">
        <v>7</v>
      </c>
      <c r="L29">
        <v>8.5</v>
      </c>
      <c r="M29">
        <v>7.5</v>
      </c>
      <c r="N29">
        <v>5</v>
      </c>
      <c r="O29" s="3">
        <f t="shared" si="3"/>
        <v>7.909090909090909</v>
      </c>
      <c r="P29" s="5">
        <v>6</v>
      </c>
      <c r="Q29" s="1"/>
      <c r="R29" s="1"/>
      <c r="S29" s="4">
        <f t="shared" si="0"/>
        <v>3</v>
      </c>
      <c r="T29" s="6"/>
      <c r="U29" s="4">
        <f t="shared" si="1"/>
        <v>4.2272727272727275</v>
      </c>
      <c r="W29" s="10">
        <f t="shared" si="2"/>
        <v>100</v>
      </c>
    </row>
    <row r="30" spans="3:23" ht="15">
      <c r="C30" t="s">
        <v>71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 s="3">
        <f t="shared" si="3"/>
        <v>0</v>
      </c>
      <c r="P30" s="5">
        <v>0</v>
      </c>
      <c r="Q30" s="1"/>
      <c r="R30" s="1"/>
      <c r="S30" s="4">
        <f t="shared" si="0"/>
        <v>0</v>
      </c>
      <c r="T30" s="6"/>
      <c r="U30" s="5">
        <f t="shared" si="1"/>
        <v>0</v>
      </c>
      <c r="W30" s="10">
        <f t="shared" si="2"/>
        <v>100</v>
      </c>
    </row>
    <row r="31" spans="3:23" ht="15">
      <c r="C31" t="s">
        <v>72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 s="3">
        <f t="shared" si="3"/>
        <v>0</v>
      </c>
      <c r="P31" s="5">
        <v>0</v>
      </c>
      <c r="Q31" s="1"/>
      <c r="R31" s="1"/>
      <c r="S31" s="4">
        <f t="shared" si="0"/>
        <v>0</v>
      </c>
      <c r="T31" s="6"/>
      <c r="U31" s="5">
        <f t="shared" si="1"/>
        <v>0</v>
      </c>
      <c r="W31" s="10">
        <f t="shared" si="2"/>
        <v>100</v>
      </c>
    </row>
    <row r="32" spans="3:23" ht="15">
      <c r="C32" t="s">
        <v>73</v>
      </c>
      <c r="D32">
        <v>10</v>
      </c>
      <c r="E32">
        <v>10</v>
      </c>
      <c r="F32">
        <v>9</v>
      </c>
      <c r="G32">
        <v>7</v>
      </c>
      <c r="H32">
        <v>5</v>
      </c>
      <c r="I32">
        <v>7</v>
      </c>
      <c r="J32">
        <v>8</v>
      </c>
      <c r="K32">
        <v>8</v>
      </c>
      <c r="M32">
        <v>10</v>
      </c>
      <c r="N32">
        <v>0</v>
      </c>
      <c r="O32" s="3">
        <f t="shared" si="3"/>
        <v>6.7272727272727275</v>
      </c>
      <c r="P32" s="5">
        <v>0</v>
      </c>
      <c r="Q32" s="2"/>
      <c r="R32" s="2"/>
      <c r="S32" s="4">
        <f t="shared" si="0"/>
        <v>0</v>
      </c>
      <c r="T32" s="6"/>
      <c r="U32" s="4">
        <f t="shared" si="1"/>
        <v>1.6818181818181819</v>
      </c>
      <c r="V32" s="9"/>
      <c r="W32" s="10">
        <f t="shared" si="2"/>
        <v>100</v>
      </c>
    </row>
    <row r="33" spans="3:23" ht="15">
      <c r="C33" t="s">
        <v>74</v>
      </c>
      <c r="D33">
        <v>10</v>
      </c>
      <c r="E33">
        <v>9</v>
      </c>
      <c r="F33">
        <v>8.5</v>
      </c>
      <c r="G33">
        <v>10</v>
      </c>
      <c r="H33">
        <v>9</v>
      </c>
      <c r="I33">
        <v>8</v>
      </c>
      <c r="J33">
        <v>6</v>
      </c>
      <c r="K33">
        <v>9</v>
      </c>
      <c r="L33">
        <v>10</v>
      </c>
      <c r="M33">
        <v>10</v>
      </c>
      <c r="N33">
        <v>0</v>
      </c>
      <c r="O33" s="3">
        <f t="shared" si="3"/>
        <v>8.136363636363637</v>
      </c>
      <c r="P33" s="5">
        <v>5.5</v>
      </c>
      <c r="Q33" s="1"/>
      <c r="R33" s="1"/>
      <c r="S33" s="4">
        <f t="shared" si="0"/>
        <v>2.75</v>
      </c>
      <c r="T33" s="6"/>
      <c r="U33" s="4">
        <f t="shared" si="1"/>
        <v>4.096590909090909</v>
      </c>
      <c r="W33" s="10">
        <f t="shared" si="2"/>
        <v>100</v>
      </c>
    </row>
    <row r="34" spans="3:23" ht="15">
      <c r="C34" t="s">
        <v>75</v>
      </c>
      <c r="D34">
        <v>10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 s="3">
        <f t="shared" si="3"/>
        <v>0.9090909090909091</v>
      </c>
      <c r="P34" s="5">
        <v>7.6</v>
      </c>
      <c r="Q34" s="2"/>
      <c r="R34" s="2"/>
      <c r="S34" s="4">
        <f t="shared" si="0"/>
        <v>3.8</v>
      </c>
      <c r="T34" s="6"/>
      <c r="U34" s="4">
        <f t="shared" si="1"/>
        <v>3.0772727272727267</v>
      </c>
      <c r="W34" s="10">
        <f t="shared" si="2"/>
        <v>100</v>
      </c>
    </row>
    <row r="35" spans="3:23" ht="15">
      <c r="C35" t="s">
        <v>76</v>
      </c>
      <c r="D35">
        <v>10</v>
      </c>
      <c r="E35">
        <v>9</v>
      </c>
      <c r="F35">
        <v>10</v>
      </c>
      <c r="G35">
        <v>10</v>
      </c>
      <c r="H35">
        <v>10</v>
      </c>
      <c r="I35">
        <v>10</v>
      </c>
      <c r="J35">
        <v>5</v>
      </c>
      <c r="K35">
        <v>8</v>
      </c>
      <c r="L35">
        <v>7</v>
      </c>
      <c r="M35">
        <v>7</v>
      </c>
      <c r="N35">
        <v>6</v>
      </c>
      <c r="O35" s="3">
        <f t="shared" si="3"/>
        <v>8.363636363636363</v>
      </c>
      <c r="P35" s="3">
        <v>7.3</v>
      </c>
      <c r="Q35" s="2"/>
      <c r="R35" s="2"/>
      <c r="S35" s="4">
        <f t="shared" si="0"/>
        <v>3.65</v>
      </c>
      <c r="T35" s="6"/>
      <c r="U35" s="5">
        <f t="shared" si="1"/>
        <v>4.828409090909091</v>
      </c>
      <c r="W35" s="10">
        <f t="shared" si="2"/>
        <v>100</v>
      </c>
    </row>
    <row r="36" spans="3:21" ht="15">
      <c r="C36" t="s">
        <v>77</v>
      </c>
      <c r="D36">
        <v>8</v>
      </c>
      <c r="E36">
        <v>10</v>
      </c>
      <c r="F36">
        <v>9</v>
      </c>
      <c r="G36">
        <v>10</v>
      </c>
      <c r="H36">
        <v>8</v>
      </c>
      <c r="I36">
        <v>7</v>
      </c>
      <c r="J36">
        <v>8</v>
      </c>
      <c r="K36">
        <v>6</v>
      </c>
      <c r="L36">
        <v>7</v>
      </c>
      <c r="M36">
        <v>5</v>
      </c>
      <c r="N36">
        <v>5</v>
      </c>
      <c r="O36" s="3">
        <f t="shared" si="3"/>
        <v>7.545454545454546</v>
      </c>
      <c r="P36" s="5">
        <v>5.3</v>
      </c>
      <c r="S36" s="4">
        <f t="shared" si="0"/>
        <v>2.65</v>
      </c>
      <c r="U36" s="5">
        <f t="shared" si="1"/>
        <v>3.8738636363636365</v>
      </c>
    </row>
    <row r="37" spans="3:21" ht="15">
      <c r="C37" t="s">
        <v>78</v>
      </c>
      <c r="D37">
        <v>10</v>
      </c>
      <c r="E37">
        <v>0</v>
      </c>
      <c r="F37">
        <v>0</v>
      </c>
      <c r="G37">
        <v>10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 s="3">
        <f t="shared" si="3"/>
        <v>1.8181818181818181</v>
      </c>
      <c r="P37" s="11">
        <v>1.2</v>
      </c>
      <c r="S37" s="4">
        <f t="shared" si="0"/>
        <v>0.6</v>
      </c>
      <c r="U37" s="5">
        <f t="shared" si="1"/>
        <v>0.9045454545454545</v>
      </c>
    </row>
    <row r="40" ht="15">
      <c r="S40" t="s">
        <v>9</v>
      </c>
    </row>
    <row r="41" ht="15">
      <c r="S41" t="s">
        <v>10</v>
      </c>
    </row>
    <row r="42" ht="15">
      <c r="S42" t="s">
        <v>11</v>
      </c>
    </row>
  </sheetData>
  <sheetProtection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T37"/>
  <sheetViews>
    <sheetView tabSelected="1" zoomScale="86" zoomScaleNormal="86" zoomScalePageLayoutView="0" workbookViewId="0" topLeftCell="A2">
      <selection activeCell="N19" sqref="N19"/>
    </sheetView>
  </sheetViews>
  <sheetFormatPr defaultColWidth="9.140625" defaultRowHeight="15"/>
  <cols>
    <col min="1" max="1" width="27.57421875" style="0" customWidth="1"/>
    <col min="17" max="17" width="18.140625" style="0" customWidth="1"/>
    <col min="19" max="19" width="9.140625" style="23" customWidth="1"/>
  </cols>
  <sheetData>
    <row r="3" spans="2:19" ht="15">
      <c r="B3" t="s">
        <v>36</v>
      </c>
      <c r="C3" t="s">
        <v>37</v>
      </c>
      <c r="D3" t="s">
        <v>38</v>
      </c>
      <c r="E3" t="s">
        <v>39</v>
      </c>
      <c r="F3" t="s">
        <v>40</v>
      </c>
      <c r="G3" t="s">
        <v>41</v>
      </c>
      <c r="H3" t="s">
        <v>42</v>
      </c>
      <c r="I3" t="s">
        <v>43</v>
      </c>
      <c r="J3" t="s">
        <v>44</v>
      </c>
      <c r="K3" t="s">
        <v>45</v>
      </c>
      <c r="L3" t="s">
        <v>46</v>
      </c>
      <c r="M3" t="s">
        <v>47</v>
      </c>
      <c r="N3" s="3" t="s">
        <v>0</v>
      </c>
      <c r="O3" t="s">
        <v>1</v>
      </c>
      <c r="P3" t="s">
        <v>8</v>
      </c>
      <c r="Q3" t="s">
        <v>2</v>
      </c>
      <c r="R3" t="s">
        <v>3</v>
      </c>
      <c r="S3" s="23" t="s">
        <v>4</v>
      </c>
    </row>
    <row r="4" spans="1:20" ht="15">
      <c r="A4" t="s">
        <v>48</v>
      </c>
      <c r="B4">
        <v>10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10</v>
      </c>
      <c r="L4">
        <v>0</v>
      </c>
      <c r="M4" s="3">
        <f>(B4+C4+D4+E4+F4+G4+H4+I4+J4+K4+L4)/11</f>
        <v>1.8181818181818181</v>
      </c>
      <c r="N4" s="5">
        <v>5.1</v>
      </c>
      <c r="O4" s="18">
        <v>2</v>
      </c>
      <c r="P4" s="1"/>
      <c r="Q4" s="13">
        <f aca="true" t="shared" si="0" ref="Q4:Q36">(N4+O4)/2</f>
        <v>3.55</v>
      </c>
      <c r="R4" s="14"/>
      <c r="S4" s="13">
        <v>3.6</v>
      </c>
      <c r="T4" t="s">
        <v>80</v>
      </c>
    </row>
    <row r="5" spans="1:19" ht="15">
      <c r="A5" t="s">
        <v>49</v>
      </c>
      <c r="B5">
        <v>10</v>
      </c>
      <c r="C5">
        <v>8.5</v>
      </c>
      <c r="D5">
        <v>10</v>
      </c>
      <c r="E5">
        <v>6</v>
      </c>
      <c r="F5">
        <v>0</v>
      </c>
      <c r="G5">
        <v>0</v>
      </c>
      <c r="H5">
        <v>0</v>
      </c>
      <c r="I5">
        <v>8.5</v>
      </c>
      <c r="J5">
        <v>10</v>
      </c>
      <c r="K5">
        <v>7</v>
      </c>
      <c r="L5">
        <v>0</v>
      </c>
      <c r="M5" s="3">
        <f aca="true" t="shared" si="1" ref="M5:M36">(B5+C5+D5+E5+F5+G5+H5+I5+J5+K5+L5)/11</f>
        <v>5.454545454545454</v>
      </c>
      <c r="N5" s="3">
        <v>6</v>
      </c>
      <c r="O5" s="18">
        <v>3.5</v>
      </c>
      <c r="P5" s="1"/>
      <c r="Q5" s="1">
        <f t="shared" si="0"/>
        <v>4.75</v>
      </c>
      <c r="R5" s="6"/>
      <c r="S5" s="1">
        <v>5</v>
      </c>
    </row>
    <row r="6" spans="1:19" ht="15">
      <c r="A6" t="s">
        <v>50</v>
      </c>
      <c r="B6">
        <v>10</v>
      </c>
      <c r="C6">
        <v>8.5</v>
      </c>
      <c r="D6">
        <v>9</v>
      </c>
      <c r="E6">
        <v>10</v>
      </c>
      <c r="F6">
        <v>0</v>
      </c>
      <c r="G6">
        <v>10</v>
      </c>
      <c r="H6">
        <v>0</v>
      </c>
      <c r="I6">
        <v>10</v>
      </c>
      <c r="J6">
        <v>0</v>
      </c>
      <c r="K6">
        <v>0</v>
      </c>
      <c r="L6">
        <v>10</v>
      </c>
      <c r="M6" s="3">
        <f t="shared" si="1"/>
        <v>6.136363636363637</v>
      </c>
      <c r="N6" s="5">
        <v>8.4</v>
      </c>
      <c r="O6" s="18">
        <v>4.5</v>
      </c>
      <c r="P6" s="1"/>
      <c r="Q6" s="8">
        <f t="shared" si="0"/>
        <v>6.45</v>
      </c>
      <c r="R6" s="6"/>
      <c r="S6" s="8">
        <f aca="true" t="shared" si="2" ref="S4:S36">M6*0.25+Q6*0.75</f>
        <v>6.3715909090909095</v>
      </c>
    </row>
    <row r="7" spans="1:20" ht="15">
      <c r="A7" t="s">
        <v>51</v>
      </c>
      <c r="B7">
        <v>10</v>
      </c>
      <c r="C7">
        <v>9</v>
      </c>
      <c r="D7">
        <v>8.5</v>
      </c>
      <c r="E7">
        <v>10</v>
      </c>
      <c r="F7">
        <v>0</v>
      </c>
      <c r="G7">
        <v>0</v>
      </c>
      <c r="H7">
        <v>10</v>
      </c>
      <c r="I7">
        <v>8.5</v>
      </c>
      <c r="J7">
        <v>0</v>
      </c>
      <c r="K7">
        <v>0</v>
      </c>
      <c r="L7">
        <v>0</v>
      </c>
      <c r="M7" s="3">
        <f t="shared" si="1"/>
        <v>5.090909090909091</v>
      </c>
      <c r="N7" s="5">
        <v>5.3</v>
      </c>
      <c r="O7" s="18">
        <v>3</v>
      </c>
      <c r="P7" s="2"/>
      <c r="Q7" s="2">
        <f t="shared" si="0"/>
        <v>4.15</v>
      </c>
      <c r="R7" s="6"/>
      <c r="S7" s="13">
        <v>4.2</v>
      </c>
      <c r="T7" t="s">
        <v>80</v>
      </c>
    </row>
    <row r="8" spans="1:20" ht="15">
      <c r="A8" t="s">
        <v>35</v>
      </c>
      <c r="B8">
        <v>10</v>
      </c>
      <c r="C8">
        <v>7</v>
      </c>
      <c r="D8">
        <v>8.5</v>
      </c>
      <c r="E8">
        <v>10</v>
      </c>
      <c r="F8">
        <v>0</v>
      </c>
      <c r="G8">
        <v>0</v>
      </c>
      <c r="H8">
        <v>0</v>
      </c>
      <c r="I8">
        <v>6</v>
      </c>
      <c r="J8">
        <v>10</v>
      </c>
      <c r="K8">
        <v>8</v>
      </c>
      <c r="L8">
        <v>0</v>
      </c>
      <c r="M8" s="3">
        <f t="shared" si="1"/>
        <v>5.409090909090909</v>
      </c>
      <c r="N8" s="5">
        <v>7.8</v>
      </c>
      <c r="O8" s="18">
        <v>0</v>
      </c>
      <c r="P8" s="1"/>
      <c r="Q8" s="2">
        <f t="shared" si="0"/>
        <v>3.9</v>
      </c>
      <c r="R8" s="6"/>
      <c r="S8" s="2">
        <v>3.9</v>
      </c>
      <c r="T8" t="s">
        <v>80</v>
      </c>
    </row>
    <row r="9" spans="1:19" ht="15">
      <c r="A9" t="s">
        <v>52</v>
      </c>
      <c r="B9">
        <v>10</v>
      </c>
      <c r="C9">
        <v>10</v>
      </c>
      <c r="D9">
        <v>10</v>
      </c>
      <c r="E9">
        <v>10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 s="3">
        <f>(B9+C9+D9+E9+F9+G9+H9+I9+J9+K9+L9)/11</f>
        <v>3.6363636363636362</v>
      </c>
      <c r="N9" s="5">
        <v>6.6</v>
      </c>
      <c r="O9" s="18">
        <v>4.5</v>
      </c>
      <c r="P9" s="1"/>
      <c r="Q9" s="8">
        <f t="shared" si="0"/>
        <v>5.55</v>
      </c>
      <c r="R9" s="6"/>
      <c r="S9" s="8">
        <f t="shared" si="2"/>
        <v>5.071590909090909</v>
      </c>
    </row>
    <row r="10" spans="1:20" ht="15">
      <c r="A10" t="s">
        <v>53</v>
      </c>
      <c r="B10">
        <v>10</v>
      </c>
      <c r="C10">
        <v>10</v>
      </c>
      <c r="D10">
        <v>10</v>
      </c>
      <c r="E10">
        <v>10</v>
      </c>
      <c r="F10">
        <v>0</v>
      </c>
      <c r="G10">
        <v>10</v>
      </c>
      <c r="H10">
        <v>8</v>
      </c>
      <c r="I10">
        <v>10</v>
      </c>
      <c r="J10">
        <v>8</v>
      </c>
      <c r="K10">
        <v>6</v>
      </c>
      <c r="L10">
        <v>6</v>
      </c>
      <c r="M10" s="3">
        <f t="shared" si="1"/>
        <v>8</v>
      </c>
      <c r="N10" s="11">
        <v>2.2</v>
      </c>
      <c r="O10" s="22">
        <v>5</v>
      </c>
      <c r="P10" s="1"/>
      <c r="Q10" s="2">
        <f t="shared" si="0"/>
        <v>3.6</v>
      </c>
      <c r="R10" s="6"/>
      <c r="S10" s="2">
        <v>3.6</v>
      </c>
      <c r="T10" t="s">
        <v>80</v>
      </c>
    </row>
    <row r="11" spans="1:20" ht="15">
      <c r="A11" t="s">
        <v>54</v>
      </c>
      <c r="B11">
        <v>10</v>
      </c>
      <c r="C11">
        <v>10</v>
      </c>
      <c r="D11">
        <v>10</v>
      </c>
      <c r="E11">
        <v>10</v>
      </c>
      <c r="F11">
        <v>0</v>
      </c>
      <c r="G11">
        <v>7</v>
      </c>
      <c r="H11">
        <v>6</v>
      </c>
      <c r="I11">
        <v>6</v>
      </c>
      <c r="J11">
        <v>10</v>
      </c>
      <c r="K11">
        <v>6</v>
      </c>
      <c r="L11">
        <v>8</v>
      </c>
      <c r="M11" s="3">
        <f t="shared" si="1"/>
        <v>7.545454545454546</v>
      </c>
      <c r="N11" s="11">
        <v>3</v>
      </c>
      <c r="O11" s="22">
        <v>5</v>
      </c>
      <c r="P11" s="1"/>
      <c r="Q11" s="2">
        <f t="shared" si="0"/>
        <v>4</v>
      </c>
      <c r="R11" s="6"/>
      <c r="S11" s="2">
        <v>4</v>
      </c>
      <c r="T11" t="s">
        <v>80</v>
      </c>
    </row>
    <row r="12" spans="1:20" ht="15">
      <c r="A12" t="s">
        <v>55</v>
      </c>
      <c r="B12">
        <v>5</v>
      </c>
      <c r="C12">
        <v>7</v>
      </c>
      <c r="D12">
        <v>7</v>
      </c>
      <c r="E12">
        <v>10</v>
      </c>
      <c r="F12">
        <v>7</v>
      </c>
      <c r="G12">
        <v>8</v>
      </c>
      <c r="H12">
        <v>6</v>
      </c>
      <c r="I12">
        <v>7</v>
      </c>
      <c r="J12">
        <v>6</v>
      </c>
      <c r="K12">
        <v>10</v>
      </c>
      <c r="L12">
        <v>6</v>
      </c>
      <c r="M12" s="3">
        <f t="shared" si="1"/>
        <v>7.181818181818182</v>
      </c>
      <c r="N12" s="5"/>
      <c r="O12" s="18">
        <v>4</v>
      </c>
      <c r="P12" s="1"/>
      <c r="Q12" s="13">
        <f t="shared" si="0"/>
        <v>2</v>
      </c>
      <c r="R12" s="14"/>
      <c r="S12" s="13">
        <f t="shared" si="2"/>
        <v>3.2954545454545454</v>
      </c>
      <c r="T12" t="s">
        <v>80</v>
      </c>
    </row>
    <row r="13" spans="1:20" ht="15">
      <c r="A13" t="s">
        <v>56</v>
      </c>
      <c r="B13">
        <v>10</v>
      </c>
      <c r="C13">
        <v>10</v>
      </c>
      <c r="D13">
        <v>10</v>
      </c>
      <c r="E13">
        <v>10</v>
      </c>
      <c r="F13">
        <v>10</v>
      </c>
      <c r="G13">
        <v>10</v>
      </c>
      <c r="H13">
        <v>10</v>
      </c>
      <c r="I13">
        <v>10</v>
      </c>
      <c r="J13">
        <v>10</v>
      </c>
      <c r="K13">
        <v>10</v>
      </c>
      <c r="L13">
        <v>10</v>
      </c>
      <c r="M13" s="3">
        <f t="shared" si="1"/>
        <v>10</v>
      </c>
      <c r="N13" s="5">
        <v>6.5</v>
      </c>
      <c r="O13" s="18">
        <v>2.5</v>
      </c>
      <c r="P13" s="2"/>
      <c r="Q13" s="2">
        <f t="shared" si="0"/>
        <v>4.5</v>
      </c>
      <c r="R13" s="6"/>
      <c r="S13" s="13">
        <v>4.5</v>
      </c>
      <c r="T13" t="s">
        <v>80</v>
      </c>
    </row>
    <row r="14" spans="1:19" ht="15">
      <c r="A14" t="s">
        <v>57</v>
      </c>
      <c r="B14">
        <v>10</v>
      </c>
      <c r="C14">
        <v>0</v>
      </c>
      <c r="D14">
        <v>8</v>
      </c>
      <c r="E14">
        <v>10</v>
      </c>
      <c r="F14">
        <v>5</v>
      </c>
      <c r="G14">
        <v>5</v>
      </c>
      <c r="H14">
        <v>6</v>
      </c>
      <c r="I14">
        <v>7</v>
      </c>
      <c r="J14">
        <v>5</v>
      </c>
      <c r="K14">
        <v>0</v>
      </c>
      <c r="L14">
        <v>0</v>
      </c>
      <c r="M14" s="3">
        <f t="shared" si="1"/>
        <v>5.090909090909091</v>
      </c>
      <c r="N14" s="5">
        <v>6.3</v>
      </c>
      <c r="O14" s="19">
        <v>5.5</v>
      </c>
      <c r="P14" s="8"/>
      <c r="Q14" s="8">
        <f t="shared" si="0"/>
        <v>5.9</v>
      </c>
      <c r="R14" s="6"/>
      <c r="S14" s="8">
        <f t="shared" si="2"/>
        <v>5.697727272727273</v>
      </c>
    </row>
    <row r="15" spans="1:19" ht="15">
      <c r="A15" t="s">
        <v>58</v>
      </c>
      <c r="B15">
        <v>10</v>
      </c>
      <c r="C15">
        <v>9</v>
      </c>
      <c r="D15">
        <v>0</v>
      </c>
      <c r="E15">
        <v>10</v>
      </c>
      <c r="F15">
        <v>0</v>
      </c>
      <c r="G15">
        <v>10</v>
      </c>
      <c r="H15">
        <v>0</v>
      </c>
      <c r="I15">
        <v>0</v>
      </c>
      <c r="J15">
        <v>0</v>
      </c>
      <c r="K15">
        <v>6</v>
      </c>
      <c r="L15">
        <v>10</v>
      </c>
      <c r="M15" s="3">
        <f t="shared" si="1"/>
        <v>5</v>
      </c>
      <c r="N15" s="5">
        <v>6</v>
      </c>
      <c r="O15" s="18">
        <v>3.5</v>
      </c>
      <c r="P15" s="1"/>
      <c r="Q15" s="2">
        <f t="shared" si="0"/>
        <v>4.75</v>
      </c>
      <c r="R15" s="6"/>
      <c r="S15" s="8">
        <v>5</v>
      </c>
    </row>
    <row r="16" spans="1:20" ht="15">
      <c r="A16" t="s">
        <v>59</v>
      </c>
      <c r="B16">
        <v>10</v>
      </c>
      <c r="C16">
        <v>9</v>
      </c>
      <c r="D16">
        <v>10</v>
      </c>
      <c r="E16">
        <v>10</v>
      </c>
      <c r="F16">
        <v>0</v>
      </c>
      <c r="G16">
        <v>0</v>
      </c>
      <c r="H16">
        <v>0</v>
      </c>
      <c r="I16">
        <v>0</v>
      </c>
      <c r="J16">
        <v>0</v>
      </c>
      <c r="K16">
        <v>6</v>
      </c>
      <c r="L16">
        <v>10</v>
      </c>
      <c r="M16" s="3">
        <f t="shared" si="1"/>
        <v>5</v>
      </c>
      <c r="N16" s="5">
        <v>5.8</v>
      </c>
      <c r="O16" s="18">
        <v>3</v>
      </c>
      <c r="P16" s="1"/>
      <c r="Q16" s="13">
        <f t="shared" si="0"/>
        <v>4.4</v>
      </c>
      <c r="R16" s="6"/>
      <c r="S16" s="13">
        <v>4.4</v>
      </c>
      <c r="T16" t="s">
        <v>80</v>
      </c>
    </row>
    <row r="17" spans="1:20" ht="15">
      <c r="A17" t="s">
        <v>60</v>
      </c>
      <c r="B17">
        <v>10</v>
      </c>
      <c r="C17">
        <v>6</v>
      </c>
      <c r="D17">
        <v>6</v>
      </c>
      <c r="E17">
        <v>6</v>
      </c>
      <c r="F17">
        <v>7</v>
      </c>
      <c r="G17">
        <v>9</v>
      </c>
      <c r="H17">
        <v>6</v>
      </c>
      <c r="I17">
        <v>9</v>
      </c>
      <c r="J17">
        <v>10</v>
      </c>
      <c r="K17">
        <v>8</v>
      </c>
      <c r="L17">
        <v>8</v>
      </c>
      <c r="M17" s="3">
        <f t="shared" si="1"/>
        <v>7.7272727272727275</v>
      </c>
      <c r="N17" s="11">
        <v>4.7</v>
      </c>
      <c r="O17" s="18">
        <v>4.5</v>
      </c>
      <c r="P17" s="1"/>
      <c r="Q17" s="13">
        <f t="shared" si="0"/>
        <v>4.6</v>
      </c>
      <c r="R17" s="6"/>
      <c r="S17" s="13">
        <v>4.6</v>
      </c>
      <c r="T17" t="s">
        <v>80</v>
      </c>
    </row>
    <row r="18" spans="1:19" ht="15">
      <c r="A18" t="s">
        <v>61</v>
      </c>
      <c r="B18">
        <v>10</v>
      </c>
      <c r="C18">
        <v>8</v>
      </c>
      <c r="D18">
        <v>7</v>
      </c>
      <c r="E18">
        <v>8</v>
      </c>
      <c r="F18">
        <v>8</v>
      </c>
      <c r="G18">
        <v>10</v>
      </c>
      <c r="H18">
        <v>10</v>
      </c>
      <c r="I18">
        <v>8.5</v>
      </c>
      <c r="J18">
        <v>10</v>
      </c>
      <c r="K18">
        <v>6</v>
      </c>
      <c r="L18">
        <v>5</v>
      </c>
      <c r="M18" s="3">
        <f t="shared" si="1"/>
        <v>8.227272727272727</v>
      </c>
      <c r="N18" s="5">
        <v>5.3</v>
      </c>
      <c r="O18" s="18">
        <v>4.5</v>
      </c>
      <c r="P18" s="1"/>
      <c r="Q18" s="8">
        <f t="shared" si="0"/>
        <v>4.9</v>
      </c>
      <c r="R18" s="6"/>
      <c r="S18" s="8">
        <v>5</v>
      </c>
    </row>
    <row r="19" spans="1:20" ht="15">
      <c r="A19" t="s">
        <v>62</v>
      </c>
      <c r="B19">
        <v>0</v>
      </c>
      <c r="C19">
        <v>10</v>
      </c>
      <c r="D19">
        <v>8</v>
      </c>
      <c r="E19">
        <v>10</v>
      </c>
      <c r="F19">
        <v>6</v>
      </c>
      <c r="G19">
        <v>7</v>
      </c>
      <c r="H19">
        <v>6</v>
      </c>
      <c r="I19">
        <v>10</v>
      </c>
      <c r="J19">
        <v>9</v>
      </c>
      <c r="K19">
        <v>10</v>
      </c>
      <c r="L19">
        <v>5</v>
      </c>
      <c r="M19" s="3">
        <f t="shared" si="1"/>
        <v>7.363636363636363</v>
      </c>
      <c r="N19" s="5">
        <v>0</v>
      </c>
      <c r="O19" s="18">
        <v>4</v>
      </c>
      <c r="P19" s="1"/>
      <c r="Q19" s="2">
        <f t="shared" si="0"/>
        <v>2</v>
      </c>
      <c r="R19" s="6"/>
      <c r="S19" s="2">
        <f t="shared" si="2"/>
        <v>3.340909090909091</v>
      </c>
      <c r="T19" t="s">
        <v>80</v>
      </c>
    </row>
    <row r="20" spans="1:19" ht="15">
      <c r="A20" t="s">
        <v>63</v>
      </c>
      <c r="B20">
        <v>10</v>
      </c>
      <c r="C20">
        <v>10</v>
      </c>
      <c r="D20">
        <v>10</v>
      </c>
      <c r="E20">
        <v>7</v>
      </c>
      <c r="F20">
        <v>10</v>
      </c>
      <c r="G20">
        <v>10</v>
      </c>
      <c r="H20">
        <v>10</v>
      </c>
      <c r="I20">
        <v>9</v>
      </c>
      <c r="J20">
        <v>8</v>
      </c>
      <c r="K20">
        <v>8</v>
      </c>
      <c r="L20">
        <v>10</v>
      </c>
      <c r="M20" s="3">
        <f t="shared" si="1"/>
        <v>9.272727272727273</v>
      </c>
      <c r="N20" s="5">
        <v>6.6</v>
      </c>
      <c r="O20" s="18">
        <v>4.5</v>
      </c>
      <c r="P20" s="1"/>
      <c r="Q20" s="8">
        <f t="shared" si="0"/>
        <v>5.55</v>
      </c>
      <c r="R20" s="6"/>
      <c r="S20" s="8">
        <f t="shared" si="2"/>
        <v>6.480681818181818</v>
      </c>
    </row>
    <row r="21" spans="1:20" ht="15">
      <c r="A21" t="s">
        <v>64</v>
      </c>
      <c r="B21">
        <v>7</v>
      </c>
      <c r="C21">
        <v>8.5</v>
      </c>
      <c r="D21">
        <v>10</v>
      </c>
      <c r="E21">
        <v>6</v>
      </c>
      <c r="F21">
        <v>7</v>
      </c>
      <c r="G21">
        <v>6</v>
      </c>
      <c r="H21">
        <v>5</v>
      </c>
      <c r="I21">
        <v>8</v>
      </c>
      <c r="J21">
        <v>10</v>
      </c>
      <c r="K21">
        <v>8</v>
      </c>
      <c r="L21">
        <v>0</v>
      </c>
      <c r="M21" s="3">
        <f t="shared" si="1"/>
        <v>6.863636363636363</v>
      </c>
      <c r="N21" s="5"/>
      <c r="O21" s="18">
        <v>0</v>
      </c>
      <c r="P21" s="1"/>
      <c r="Q21" s="13">
        <f t="shared" si="0"/>
        <v>0</v>
      </c>
      <c r="R21" s="14"/>
      <c r="S21" s="13">
        <f t="shared" si="2"/>
        <v>1.7159090909090908</v>
      </c>
      <c r="T21" t="s">
        <v>80</v>
      </c>
    </row>
    <row r="22" spans="1:19" ht="15">
      <c r="A22" t="s">
        <v>65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 s="3">
        <f t="shared" si="1"/>
        <v>0</v>
      </c>
      <c r="N22" s="11"/>
      <c r="O22" s="22"/>
      <c r="P22" s="1"/>
      <c r="Q22" s="13"/>
      <c r="R22" s="14"/>
      <c r="S22" s="13"/>
    </row>
    <row r="23" spans="1:19" ht="15">
      <c r="A23" t="s">
        <v>66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 s="3">
        <f t="shared" si="1"/>
        <v>0</v>
      </c>
      <c r="N23" s="11"/>
      <c r="O23" s="20"/>
      <c r="P23" s="2"/>
      <c r="Q23" s="2"/>
      <c r="R23" s="6"/>
      <c r="S23" s="2"/>
    </row>
    <row r="24" spans="1:19" ht="15">
      <c r="A24" t="s">
        <v>67</v>
      </c>
      <c r="B24">
        <v>10</v>
      </c>
      <c r="C24">
        <v>9</v>
      </c>
      <c r="D24">
        <v>10</v>
      </c>
      <c r="E24">
        <v>9</v>
      </c>
      <c r="F24">
        <v>8</v>
      </c>
      <c r="G24">
        <v>10</v>
      </c>
      <c r="H24">
        <v>10</v>
      </c>
      <c r="I24">
        <v>0</v>
      </c>
      <c r="J24">
        <v>0</v>
      </c>
      <c r="K24">
        <v>0</v>
      </c>
      <c r="L24">
        <v>10</v>
      </c>
      <c r="M24" s="3">
        <f t="shared" si="1"/>
        <v>6.909090909090909</v>
      </c>
      <c r="N24" s="5">
        <v>6.6</v>
      </c>
      <c r="O24" s="20">
        <v>4</v>
      </c>
      <c r="P24" s="2"/>
      <c r="Q24" s="15">
        <f t="shared" si="0"/>
        <v>5.3</v>
      </c>
      <c r="R24" s="17"/>
      <c r="S24" s="1">
        <f t="shared" si="2"/>
        <v>5.702272727272727</v>
      </c>
    </row>
    <row r="25" spans="1:20" ht="15">
      <c r="A25" t="s">
        <v>68</v>
      </c>
      <c r="B25">
        <v>10</v>
      </c>
      <c r="C25">
        <v>10</v>
      </c>
      <c r="D25">
        <v>10</v>
      </c>
      <c r="E25">
        <v>10</v>
      </c>
      <c r="F25">
        <v>6</v>
      </c>
      <c r="G25">
        <v>7</v>
      </c>
      <c r="H25">
        <v>10</v>
      </c>
      <c r="I25">
        <v>0</v>
      </c>
      <c r="J25">
        <v>0</v>
      </c>
      <c r="K25">
        <v>9</v>
      </c>
      <c r="L25">
        <v>10</v>
      </c>
      <c r="M25" s="3">
        <f t="shared" si="1"/>
        <v>7.454545454545454</v>
      </c>
      <c r="N25" s="11">
        <v>2.2</v>
      </c>
      <c r="O25" s="18">
        <v>1.5</v>
      </c>
      <c r="P25" s="1"/>
      <c r="Q25" s="2">
        <f t="shared" si="0"/>
        <v>1.85</v>
      </c>
      <c r="R25" s="6"/>
      <c r="S25" s="2">
        <f t="shared" si="2"/>
        <v>3.2511363636363635</v>
      </c>
      <c r="T25" t="s">
        <v>80</v>
      </c>
    </row>
    <row r="26" spans="1:20" ht="15">
      <c r="A26" t="s">
        <v>34</v>
      </c>
      <c r="B26">
        <v>0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8.5</v>
      </c>
      <c r="J26">
        <v>0</v>
      </c>
      <c r="K26">
        <v>10</v>
      </c>
      <c r="L26">
        <v>0</v>
      </c>
      <c r="M26" s="3">
        <f t="shared" si="1"/>
        <v>1.6818181818181819</v>
      </c>
      <c r="N26" s="11">
        <v>3.9</v>
      </c>
      <c r="O26" s="20">
        <v>4</v>
      </c>
      <c r="P26" s="2"/>
      <c r="Q26" s="2">
        <f t="shared" si="0"/>
        <v>3.95</v>
      </c>
      <c r="R26" s="6"/>
      <c r="S26" s="13">
        <f t="shared" si="2"/>
        <v>3.3829545454545458</v>
      </c>
      <c r="T26" t="s">
        <v>80</v>
      </c>
    </row>
    <row r="27" spans="1:20" ht="15">
      <c r="A27" t="s">
        <v>69</v>
      </c>
      <c r="B27">
        <v>10</v>
      </c>
      <c r="C27">
        <v>0</v>
      </c>
      <c r="D27">
        <v>0</v>
      </c>
      <c r="E27">
        <v>10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 s="3">
        <f t="shared" si="1"/>
        <v>1.8181818181818181</v>
      </c>
      <c r="N27" s="5"/>
      <c r="O27" s="20">
        <v>0</v>
      </c>
      <c r="P27" s="2"/>
      <c r="Q27" s="2">
        <f t="shared" si="0"/>
        <v>0</v>
      </c>
      <c r="R27" s="6"/>
      <c r="S27" s="13">
        <f t="shared" si="2"/>
        <v>0.45454545454545453</v>
      </c>
      <c r="T27" t="s">
        <v>80</v>
      </c>
    </row>
    <row r="28" spans="1:19" ht="15">
      <c r="A28" t="s">
        <v>70</v>
      </c>
      <c r="B28">
        <v>8</v>
      </c>
      <c r="C28">
        <v>10</v>
      </c>
      <c r="D28">
        <v>7</v>
      </c>
      <c r="E28">
        <v>10</v>
      </c>
      <c r="F28">
        <v>10</v>
      </c>
      <c r="G28">
        <v>6</v>
      </c>
      <c r="H28">
        <v>8</v>
      </c>
      <c r="I28">
        <v>7</v>
      </c>
      <c r="J28">
        <v>8.5</v>
      </c>
      <c r="K28">
        <v>7.5</v>
      </c>
      <c r="L28">
        <v>5</v>
      </c>
      <c r="M28" s="3">
        <f t="shared" si="1"/>
        <v>7.909090909090909</v>
      </c>
      <c r="N28" s="5">
        <v>6</v>
      </c>
      <c r="O28" s="18">
        <v>4.5</v>
      </c>
      <c r="P28" s="1"/>
      <c r="Q28" s="8">
        <f t="shared" si="0"/>
        <v>5.25</v>
      </c>
      <c r="R28" s="6"/>
      <c r="S28" s="8">
        <f t="shared" si="2"/>
        <v>5.9147727272727275</v>
      </c>
    </row>
    <row r="29" spans="1:19" ht="15">
      <c r="A29" t="s">
        <v>71</v>
      </c>
      <c r="B29">
        <v>0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 s="3">
        <f t="shared" si="1"/>
        <v>0</v>
      </c>
      <c r="N29" s="5"/>
      <c r="O29" s="22"/>
      <c r="P29" s="1"/>
      <c r="Q29" s="2"/>
      <c r="R29" s="6"/>
      <c r="S29" s="8"/>
    </row>
    <row r="30" spans="1:19" ht="15">
      <c r="A30" t="s">
        <v>72</v>
      </c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 s="3">
        <f t="shared" si="1"/>
        <v>0</v>
      </c>
      <c r="N30" s="5"/>
      <c r="O30" s="22"/>
      <c r="P30" s="1"/>
      <c r="Q30" s="2"/>
      <c r="R30" s="6"/>
      <c r="S30" s="8"/>
    </row>
    <row r="31" spans="1:20" ht="15">
      <c r="A31" t="s">
        <v>73</v>
      </c>
      <c r="B31">
        <v>10</v>
      </c>
      <c r="C31">
        <v>10</v>
      </c>
      <c r="D31">
        <v>9</v>
      </c>
      <c r="E31">
        <v>7</v>
      </c>
      <c r="F31">
        <v>5</v>
      </c>
      <c r="G31">
        <v>7</v>
      </c>
      <c r="H31">
        <v>8</v>
      </c>
      <c r="I31">
        <v>8</v>
      </c>
      <c r="K31">
        <v>10</v>
      </c>
      <c r="L31">
        <v>0</v>
      </c>
      <c r="M31" s="3">
        <f t="shared" si="1"/>
        <v>6.7272727272727275</v>
      </c>
      <c r="N31" s="5"/>
      <c r="O31" s="20"/>
      <c r="P31" s="2"/>
      <c r="Q31" s="2">
        <f t="shared" si="0"/>
        <v>0</v>
      </c>
      <c r="R31" s="6"/>
      <c r="S31" s="2">
        <f t="shared" si="2"/>
        <v>1.6818181818181819</v>
      </c>
      <c r="T31" t="s">
        <v>80</v>
      </c>
    </row>
    <row r="32" spans="1:20" ht="15">
      <c r="A32" t="s">
        <v>74</v>
      </c>
      <c r="B32">
        <v>10</v>
      </c>
      <c r="C32">
        <v>9</v>
      </c>
      <c r="D32">
        <v>8.5</v>
      </c>
      <c r="E32">
        <v>10</v>
      </c>
      <c r="F32">
        <v>9</v>
      </c>
      <c r="G32">
        <v>8</v>
      </c>
      <c r="H32">
        <v>6</v>
      </c>
      <c r="I32">
        <v>9</v>
      </c>
      <c r="J32">
        <v>10</v>
      </c>
      <c r="K32">
        <v>10</v>
      </c>
      <c r="L32">
        <v>0</v>
      </c>
      <c r="M32" s="3">
        <f t="shared" si="1"/>
        <v>8.136363636363637</v>
      </c>
      <c r="N32" s="5">
        <v>5.5</v>
      </c>
      <c r="O32" s="22"/>
      <c r="P32" s="1"/>
      <c r="Q32" s="2">
        <f t="shared" si="0"/>
        <v>2.75</v>
      </c>
      <c r="R32" s="6"/>
      <c r="S32" s="2">
        <f t="shared" si="2"/>
        <v>4.096590909090909</v>
      </c>
      <c r="T32" t="s">
        <v>80</v>
      </c>
    </row>
    <row r="33" spans="1:19" ht="15">
      <c r="A33" t="s">
        <v>75</v>
      </c>
      <c r="B33">
        <v>10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 s="3">
        <f t="shared" si="1"/>
        <v>0.9090909090909091</v>
      </c>
      <c r="N33" s="5">
        <v>7.6</v>
      </c>
      <c r="O33" s="21">
        <v>5</v>
      </c>
      <c r="P33" s="2"/>
      <c r="Q33" s="8">
        <f t="shared" si="0"/>
        <v>6.3</v>
      </c>
      <c r="R33" s="6"/>
      <c r="S33" s="8">
        <f t="shared" si="2"/>
        <v>4.952272727272727</v>
      </c>
    </row>
    <row r="34" spans="1:19" ht="15">
      <c r="A34" t="s">
        <v>76</v>
      </c>
      <c r="B34">
        <v>10</v>
      </c>
      <c r="C34">
        <v>9</v>
      </c>
      <c r="D34">
        <v>10</v>
      </c>
      <c r="E34">
        <v>10</v>
      </c>
      <c r="F34">
        <v>10</v>
      </c>
      <c r="G34">
        <v>10</v>
      </c>
      <c r="H34">
        <v>5</v>
      </c>
      <c r="I34">
        <v>8</v>
      </c>
      <c r="J34">
        <v>7</v>
      </c>
      <c r="K34">
        <v>7</v>
      </c>
      <c r="L34">
        <v>6</v>
      </c>
      <c r="M34" s="3">
        <f t="shared" si="1"/>
        <v>8.363636363636363</v>
      </c>
      <c r="N34" s="3">
        <v>7.3</v>
      </c>
      <c r="O34" s="21">
        <v>5.5</v>
      </c>
      <c r="P34" s="2"/>
      <c r="Q34" s="8">
        <f t="shared" si="0"/>
        <v>6.4</v>
      </c>
      <c r="R34" s="6"/>
      <c r="S34" s="8">
        <f t="shared" si="2"/>
        <v>6.8909090909090915</v>
      </c>
    </row>
    <row r="35" spans="1:20" ht="15">
      <c r="A35" t="s">
        <v>77</v>
      </c>
      <c r="B35">
        <v>8</v>
      </c>
      <c r="C35">
        <v>10</v>
      </c>
      <c r="D35">
        <v>9</v>
      </c>
      <c r="E35">
        <v>10</v>
      </c>
      <c r="F35">
        <v>8</v>
      </c>
      <c r="G35">
        <v>7</v>
      </c>
      <c r="H35">
        <v>8</v>
      </c>
      <c r="I35">
        <v>6</v>
      </c>
      <c r="J35">
        <v>7</v>
      </c>
      <c r="K35">
        <v>5</v>
      </c>
      <c r="L35">
        <v>5</v>
      </c>
      <c r="M35" s="3">
        <f t="shared" si="1"/>
        <v>7.545454545454546</v>
      </c>
      <c r="N35" s="5">
        <v>5.3</v>
      </c>
      <c r="O35" s="16">
        <v>3.5</v>
      </c>
      <c r="Q35" s="2">
        <f t="shared" si="0"/>
        <v>4.4</v>
      </c>
      <c r="S35" s="13">
        <v>4.4</v>
      </c>
      <c r="T35" t="s">
        <v>80</v>
      </c>
    </row>
    <row r="36" spans="1:20" ht="15">
      <c r="A36" t="s">
        <v>78</v>
      </c>
      <c r="B36">
        <v>10</v>
      </c>
      <c r="C36">
        <v>0</v>
      </c>
      <c r="D36">
        <v>0</v>
      </c>
      <c r="E36">
        <v>10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 s="3">
        <f t="shared" si="1"/>
        <v>1.8181818181818181</v>
      </c>
      <c r="N36" s="11">
        <v>1.2</v>
      </c>
      <c r="O36" s="16">
        <v>2.5</v>
      </c>
      <c r="Q36" s="2">
        <f t="shared" si="0"/>
        <v>1.85</v>
      </c>
      <c r="S36" s="13">
        <f t="shared" si="2"/>
        <v>1.8420454545454548</v>
      </c>
      <c r="T36" t="s">
        <v>80</v>
      </c>
    </row>
    <row r="37" spans="1:19" ht="15">
      <c r="A37" t="s">
        <v>79</v>
      </c>
      <c r="N37" s="1">
        <f>AVERAGE(N4:N36)</f>
        <v>5.247999999999999</v>
      </c>
      <c r="O37" s="1">
        <f>AVERAGE(O4:O36)</f>
        <v>3.4814814814814814</v>
      </c>
      <c r="P37" s="1"/>
      <c r="Q37" s="1">
        <f>AVERAGE(Q4:Q36)</f>
        <v>3.882758620689655</v>
      </c>
      <c r="R37" s="1"/>
      <c r="S37" s="1">
        <f>AVERAGE(S4:S36)</f>
        <v>4.218730407523512</v>
      </c>
    </row>
  </sheetData>
  <sheetProtection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avannucci</dc:creator>
  <cp:keywords/>
  <dc:description/>
  <cp:lastModifiedBy>fgoncalv</cp:lastModifiedBy>
  <dcterms:created xsi:type="dcterms:W3CDTF">2011-11-20T19:50:07Z</dcterms:created>
  <dcterms:modified xsi:type="dcterms:W3CDTF">2013-06-28T13:23:41Z</dcterms:modified>
  <cp:category/>
  <cp:version/>
  <cp:contentType/>
  <cp:contentStatus/>
</cp:coreProperties>
</file>